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ventario" sheetId="1" r:id="rId1"/>
    <sheet name="Resumen" sheetId="2" r:id="rId2"/>
    <sheet name="Protocolo optimizado" sheetId="3" r:id="rId3"/>
    <sheet name="Instruccione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/>
  </sheetViews>
  <cols>
    <col min="1" max="1" width="28.83203125" customWidth="1"/>
    <col min="2" max="2" width="16.83203125" customWidth="1"/>
    <col min="3" max="3" width="22.83203125" customWidth="1"/>
    <col min="4" max="4" width="18.83203125" customWidth="1"/>
    <col min="5" max="5" width="10.83203125" customWidth="1"/>
    <col min="6" max="6" width="12.83203125" customWidth="1"/>
    <col min="7" max="7" width="24.83203125" customWidth="1"/>
  </cols>
  <sheetData>
    <row r="1">
      <c r="A1" t="str">
        <v>Producto</v>
      </c>
      <c r="B1" t="str">
        <v>Marca</v>
      </c>
      <c r="C1" t="str">
        <v>Dosis diaria declarada</v>
      </c>
      <c r="D1" t="str">
        <v>Dosis real usada</v>
      </c>
      <c r="E1" t="str">
        <v>€/mes</v>
      </c>
      <c r="F1" t="str">
        <v>Evidencia</v>
      </c>
      <c r="G1" t="str">
        <v>Veredicto</v>
      </c>
    </row>
    <row r="2">
      <c r="A2" t="str">
        <v>Proteína whey</v>
      </c>
      <c r="B2" t="str">
        <v>(ejemplo)</v>
      </c>
      <c r="C2" t="str">
        <v>30 g</v>
      </c>
      <c r="D2" t="str">
        <v>30 g</v>
      </c>
      <c r="E2">
        <v>25</v>
      </c>
      <c r="F2" t="str">
        <v>🟢</v>
      </c>
      <c r="G2" t="str">
        <v>Mantener</v>
      </c>
    </row>
    <row r="3">
      <c r="A3" t="str">
        <v>Creatina monohidrato</v>
      </c>
      <c r="B3" t="str">
        <v>(ejemplo)</v>
      </c>
      <c r="C3" t="str">
        <v>5 g</v>
      </c>
      <c r="D3" t="str">
        <v>5 g</v>
      </c>
      <c r="E3">
        <v>8</v>
      </c>
      <c r="F3" t="str">
        <v>🟢</v>
      </c>
      <c r="G3" t="str">
        <v>Mantener</v>
      </c>
    </row>
    <row r="4">
      <c r="A4" t="str">
        <v>Cafeína anhidra</v>
      </c>
      <c r="B4" t="str">
        <v>(ejemplo)</v>
      </c>
      <c r="C4" t="str">
        <v>200 mg</v>
      </c>
      <c r="D4" t="str">
        <v>200 mg</v>
      </c>
      <c r="E4">
        <v>5</v>
      </c>
      <c r="F4" t="str">
        <v>🟢</v>
      </c>
      <c r="G4" t="str">
        <v>Mantener</v>
      </c>
    </row>
    <row r="5">
      <c r="A5" t="str">
        <v>Omega-3 (EPA+DHA)</v>
      </c>
      <c r="B5" t="str">
        <v>(ejemplo)</v>
      </c>
      <c r="C5" t="str">
        <v>2 g</v>
      </c>
      <c r="D5" t="str">
        <v>1 g</v>
      </c>
      <c r="E5">
        <v>15</v>
      </c>
      <c r="F5" t="str">
        <v>🟢</v>
      </c>
      <c r="G5" t="str">
        <v>Ajustar dosis</v>
      </c>
    </row>
    <row r="6">
      <c r="A6" t="str">
        <v>Vitamina D3</v>
      </c>
      <c r="B6" t="str">
        <v>(ejemplo)</v>
      </c>
      <c r="C6" t="str">
        <v>2000 UI</v>
      </c>
      <c r="D6" t="str">
        <v>2000 UI</v>
      </c>
      <c r="E6">
        <v>6</v>
      </c>
      <c r="F6" t="str">
        <v>🟢</v>
      </c>
      <c r="G6" t="str">
        <v>Mantener</v>
      </c>
    </row>
    <row r="7">
      <c r="A7" t="str">
        <v>Magnesio bisglicinato</v>
      </c>
      <c r="B7" t="str">
        <v>(ejemplo)</v>
      </c>
      <c r="C7" t="str">
        <v>300 mg</v>
      </c>
      <c r="D7" t="str">
        <v>300 mg</v>
      </c>
      <c r="E7">
        <v>10</v>
      </c>
      <c r="F7" t="str">
        <v>🟢</v>
      </c>
      <c r="G7" t="str">
        <v>Mantener</v>
      </c>
    </row>
    <row r="8">
      <c r="A8" t="str">
        <v>Beta-alanina</v>
      </c>
      <c r="B8" t="str">
        <v>(ejemplo)</v>
      </c>
      <c r="C8" t="str">
        <v>4 g</v>
      </c>
      <c r="D8" t="str">
        <v>2 g</v>
      </c>
      <c r="E8">
        <v>12</v>
      </c>
      <c r="F8" t="str">
        <v>🟢</v>
      </c>
      <c r="G8" t="str">
        <v>Ajustar dosis</v>
      </c>
    </row>
    <row r="9">
      <c r="A9" t="str">
        <v>BCAA en polvo</v>
      </c>
      <c r="B9" t="str">
        <v>(ejemplo)</v>
      </c>
      <c r="C9" t="str">
        <v>10 g</v>
      </c>
      <c r="D9" t="str">
        <v>10 g</v>
      </c>
      <c r="E9">
        <v>45</v>
      </c>
      <c r="F9" t="str">
        <v>🔴</v>
      </c>
      <c r="G9" t="str">
        <v>Eliminar</v>
      </c>
    </row>
    <row r="10">
      <c r="A10" t="str">
        <v>Glutamina</v>
      </c>
      <c r="B10" t="str">
        <v>(ejemplo)</v>
      </c>
      <c r="C10" t="str">
        <v>5 g</v>
      </c>
      <c r="D10" t="str">
        <v>5 g</v>
      </c>
      <c r="E10">
        <v>18</v>
      </c>
      <c r="F10" t="str">
        <v>🔴</v>
      </c>
      <c r="G10" t="str">
        <v>Eliminar</v>
      </c>
    </row>
    <row r="11">
      <c r="A11" t="str">
        <v>Multivitamínico genérico</v>
      </c>
      <c r="B11" t="str">
        <v>(ejemplo)</v>
      </c>
      <c r="C11" t="str">
        <v>1 cáp</v>
      </c>
      <c r="D11" t="str">
        <v>1 cáp</v>
      </c>
      <c r="E11">
        <v>12</v>
      </c>
      <c r="F11" t="str">
        <v>🟡</v>
      </c>
      <c r="G11" t="str">
        <v>Revisar fórmula</v>
      </c>
    </row>
    <row r="12">
      <c r="A12" t="str">
        <v>Quemador termogénico</v>
      </c>
      <c r="B12" t="str">
        <v>(ejemplo)</v>
      </c>
      <c r="C12" t="str">
        <v>2 cáp</v>
      </c>
      <c r="D12" t="str">
        <v>2 cáp</v>
      </c>
      <c r="E12">
        <v>35</v>
      </c>
      <c r="F12" t="str">
        <v>🔴</v>
      </c>
      <c r="G12" t="str">
        <v>Eliminar</v>
      </c>
    </row>
    <row r="13">
      <c r="A13" t="str">
        <v>Testosterone booster</v>
      </c>
      <c r="B13" t="str">
        <v>(ejemplo)</v>
      </c>
      <c r="C13" t="str">
        <v>3 cáp</v>
      </c>
      <c r="D13" t="str">
        <v>3 cáp</v>
      </c>
      <c r="E13">
        <v>40</v>
      </c>
      <c r="F13" t="str">
        <v>🔴</v>
      </c>
      <c r="G13" t="str">
        <v>Eliminar</v>
      </c>
    </row>
    <row r="14">
      <c r="A14" t="str">
        <v>Pre-entreno comercial</v>
      </c>
      <c r="B14" t="str">
        <v>(ejemplo)</v>
      </c>
      <c r="C14" t="str">
        <v>1 scoop</v>
      </c>
      <c r="D14" t="str">
        <v>1 scoop</v>
      </c>
      <c r="E14">
        <v>35</v>
      </c>
      <c r="F14" t="str">
        <v>🟡</v>
      </c>
      <c r="G14" t="str">
        <v>Calcular activos</v>
      </c>
    </row>
    <row r="15">
      <c r="A15" t="str">
        <v>Colágeno hidrolizado</v>
      </c>
      <c r="B15" t="str">
        <v>(ejemplo)</v>
      </c>
      <c r="C15" t="str">
        <v>10 g</v>
      </c>
      <c r="D15" t="str">
        <v>10 g</v>
      </c>
      <c r="E15">
        <v>20</v>
      </c>
      <c r="F15" t="str">
        <v>🟡</v>
      </c>
      <c r="G15" t="str">
        <v>Mantener si articulación</v>
      </c>
    </row>
    <row r="16">
      <c r="A16" t="str">
        <v>Ashwagandha (KSM-66)</v>
      </c>
      <c r="B16" t="str">
        <v>(ejemplo)</v>
      </c>
      <c r="C16" t="str">
        <v>600 mg</v>
      </c>
      <c r="D16" t="str">
        <v>600 mg</v>
      </c>
      <c r="E16">
        <v>18</v>
      </c>
      <c r="F16" t="str">
        <v>🟡</v>
      </c>
      <c r="G16" t="str">
        <v>Evaluar 8 sem</v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</row>
  </sheetData>
  <ignoredErrors>
    <ignoredError numberStoredAsText="1" sqref="A1:G2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cols>
    <col min="1" max="1" width="42.83203125" customWidth="1"/>
    <col min="2" max="2" width="16.83203125" customWidth="1"/>
  </cols>
  <sheetData>
    <row r="1">
      <c r="A1" t="str">
        <v>Métrica</v>
      </c>
      <c r="B1" t="str">
        <v>Valor</v>
      </c>
    </row>
    <row r="2">
      <c r="A2" t="str">
        <v>Gasto total mensual (€)</v>
      </c>
      <c r="B2">
        <f>SUM(Inventario!E2:E26)</f>
      </c>
    </row>
    <row r="3">
      <c r="A3" t="str">
        <v>Gasto en productos sin evidencia 🔴 (€)</v>
      </c>
      <c r="B3">
        <f>SUMIF(Inventario!F2:F26,"🔴",Inventario!E2:E26)</f>
      </c>
    </row>
    <row r="4">
      <c r="A4" t="str">
        <v>Gasto en productos con evidencia 🟢 (€)</v>
      </c>
      <c r="B4">
        <f>SUMIF(Inventario!F2:F26,"🟢",Inventario!E2:E26)</f>
      </c>
    </row>
    <row r="5">
      <c r="A5" t="str">
        <v>Gasto en productos prometedores 🟡 (€)</v>
      </c>
      <c r="B5">
        <f>SUMIF(Inventario!F2:F26,"🟡",Inventario!E2:E26)</f>
      </c>
    </row>
    <row r="6">
      <c r="A6" t="str">
        <v>Ahorro anual potencial (€)</v>
      </c>
      <c r="B6">
        <f>B3*12</f>
      </c>
    </row>
    <row r="7">
      <c r="A7" t="str">
        <v>Nº de productos sin evidencia</v>
      </c>
      <c r="B7">
        <f>COUNTIF(Inventario!F2:F26,"🔴")</f>
      </c>
    </row>
    <row r="8">
      <c r="A8" t="str">
        <v>Nº de productos con evidencia</v>
      </c>
      <c r="B8">
        <f>COUNTIF(Inventario!F2:F26,"🟢")</f>
      </c>
    </row>
    <row r="9">
      <c r="A9" t="str">
        <v>Ratio gasto justificado (%)</v>
      </c>
      <c r="B9">
        <f>IFERROR(B4/B2*100,0)</f>
      </c>
    </row>
  </sheetData>
  <ignoredErrors>
    <ignoredError numberStoredAsText="1" sqref="A1:B9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cols>
    <col min="1" max="1" width="28.83203125" customWidth="1"/>
    <col min="2" max="2" width="22.83203125" customWidth="1"/>
    <col min="3" max="3" width="22.83203125" customWidth="1"/>
    <col min="4" max="4" width="16.83203125" customWidth="1"/>
    <col min="5" max="5" width="18.83203125" customWidth="1"/>
  </cols>
  <sheetData>
    <row r="1">
      <c r="A1" t="str">
        <v>Suplemento</v>
      </c>
      <c r="B1" t="str">
        <v>Dosis recomendada</v>
      </c>
      <c r="C1" t="str">
        <v>Timing</v>
      </c>
      <c r="D1" t="str">
        <v>€/mes objetivo</v>
      </c>
      <c r="E1" t="str">
        <v>Ahorro vs actual</v>
      </c>
    </row>
    <row r="2">
      <c r="A2" t="str">
        <v/>
      </c>
      <c r="B2" t="str">
        <v/>
      </c>
      <c r="C2" t="str">
        <v/>
      </c>
      <c r="D2" t="str">
        <v/>
      </c>
      <c r="E2" t="str">
        <v/>
      </c>
    </row>
    <row r="3">
      <c r="A3" t="str">
        <v/>
      </c>
      <c r="B3" t="str">
        <v/>
      </c>
      <c r="C3" t="str">
        <v/>
      </c>
      <c r="D3" t="str">
        <v/>
      </c>
      <c r="E3" t="str">
        <v/>
      </c>
    </row>
    <row r="4">
      <c r="A4" t="str">
        <v/>
      </c>
      <c r="B4" t="str">
        <v/>
      </c>
      <c r="C4" t="str">
        <v/>
      </c>
      <c r="D4" t="str">
        <v/>
      </c>
      <c r="E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</row>
    <row r="6">
      <c r="A6" t="str">
        <v/>
      </c>
      <c r="B6" t="str">
        <v/>
      </c>
      <c r="C6" t="str">
        <v/>
      </c>
      <c r="D6" t="str">
        <v/>
      </c>
      <c r="E6" t="str">
        <v/>
      </c>
    </row>
    <row r="7">
      <c r="A7" t="str">
        <v/>
      </c>
      <c r="B7" t="str">
        <v/>
      </c>
      <c r="C7" t="str">
        <v/>
      </c>
      <c r="D7" t="str">
        <v/>
      </c>
      <c r="E7" t="str">
        <v/>
      </c>
    </row>
    <row r="8">
      <c r="A8" t="str">
        <v/>
      </c>
      <c r="B8" t="str">
        <v/>
      </c>
      <c r="C8" t="str">
        <v/>
      </c>
      <c r="D8" t="str">
        <v/>
      </c>
      <c r="E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</sheetData>
  <ignoredErrors>
    <ignoredError numberStoredAsText="1" sqref="A1:E1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C27"/>
  <sheetViews>
    <sheetView workbookViewId="0"/>
  </sheetViews>
  <cols>
    <col min="1" max="1" width="30.83203125" customWidth="1"/>
    <col min="2" max="2" width="26.83203125" customWidth="1"/>
    <col min="3" max="3" width="14.83203125" customWidth="1"/>
  </cols>
  <sheetData>
    <row r="1">
      <c r="A1" t="str">
        <v>Armario de suplementos — instrucciones</v>
      </c>
    </row>
    <row r="2">
      <c r="A2" t="str">
        <v/>
      </c>
    </row>
    <row r="3">
      <c r="A3" t="str">
        <v>1. Rellena la hoja "Inventario" con todos los suplementos que tomas o tienes en casa.</v>
      </c>
    </row>
    <row r="4">
      <c r="A4" t="str">
        <v>2. En la columna "Evidencia", usa el sistema semáforo FORJA: 🟢 sólida, 🟡 prometedora, 🔴 sin evidencia.</v>
      </c>
    </row>
    <row r="5">
      <c r="A5" t="str">
        <v>3. La hoja "Resumen" calcula automáticamente cuánto gastas y cuánto puedes ahorrar.</v>
      </c>
    </row>
    <row r="6">
      <c r="A6" t="str">
        <v>4. En "Protocolo optimizado", anota la suplementación que generaste con la app forjalibros.com/apps/protocolo-suplementacion/.</v>
      </c>
    </row>
    <row r="7">
      <c r="A7" t="str">
        <v/>
      </c>
    </row>
    <row r="8">
      <c r="A8" t="str">
        <v>Referencia rápida — sistema semáforo (libro)</v>
      </c>
    </row>
    <row r="9">
      <c r="A9" t="str">
        <v/>
      </c>
    </row>
    <row r="10">
      <c r="A10" t="str">
        <v>Suplemento</v>
      </c>
      <c r="B10" t="str">
        <v>Clasificación</v>
      </c>
      <c r="C10" t="str">
        <v>Capítulo</v>
      </c>
    </row>
    <row r="11">
      <c r="A11" t="str">
        <v>Creatina</v>
      </c>
      <c r="B11" t="str">
        <v>🟢 Sólida</v>
      </c>
      <c r="C11" t="str">
        <v>Cap. 4</v>
      </c>
    </row>
    <row r="12">
      <c r="A12" t="str">
        <v>Cafeína</v>
      </c>
      <c r="B12" t="str">
        <v>🟢 Sólida</v>
      </c>
      <c r="C12" t="str">
        <v>Cap. 5</v>
      </c>
    </row>
    <row r="13">
      <c r="A13" t="str">
        <v>Proteína whey</v>
      </c>
      <c r="B13" t="str">
        <v>🟢 Sólida</v>
      </c>
      <c r="C13" t="str">
        <v>Cap. 3</v>
      </c>
    </row>
    <row r="14">
      <c r="A14" t="str">
        <v>Omega-3 (EPA+DHA)</v>
      </c>
      <c r="B14" t="str">
        <v>🟢 Sólida</v>
      </c>
      <c r="C14" t="str">
        <v>Cap. 6</v>
      </c>
    </row>
    <row r="15">
      <c r="A15" t="str">
        <v>Vitamina D3</v>
      </c>
      <c r="B15" t="str">
        <v>🟢 Sólida</v>
      </c>
      <c r="C15" t="str">
        <v>Cap. 6</v>
      </c>
    </row>
    <row r="16">
      <c r="A16" t="str">
        <v>Magnesio bisglicinato</v>
      </c>
      <c r="B16" t="str">
        <v>🟢 Sólida</v>
      </c>
      <c r="C16" t="str">
        <v>Cap. 6</v>
      </c>
    </row>
    <row r="17">
      <c r="A17" t="str">
        <v>Beta-alanina</v>
      </c>
      <c r="B17" t="str">
        <v>🟡 Prometedora</v>
      </c>
      <c r="C17" t="str">
        <v>Cap. 8</v>
      </c>
    </row>
    <row r="18">
      <c r="A18" t="str">
        <v>Citrulina malato</v>
      </c>
      <c r="B18" t="str">
        <v>🟡 Prometedora</v>
      </c>
      <c r="C18" t="str">
        <v>Cap. 8</v>
      </c>
    </row>
    <row r="19">
      <c r="A19" t="str">
        <v>Ashwagandha</v>
      </c>
      <c r="B19" t="str">
        <v>🟡 Prometedora</v>
      </c>
      <c r="C19" t="str">
        <v>Cap. 8</v>
      </c>
    </row>
    <row r="20">
      <c r="A20" t="str">
        <v>Colágeno</v>
      </c>
      <c r="B20" t="str">
        <v>🟡 Prometedora</v>
      </c>
      <c r="C20" t="str">
        <v>Cap. 8</v>
      </c>
    </row>
    <row r="21">
      <c r="A21" t="str">
        <v>BCAA</v>
      </c>
      <c r="B21" t="str">
        <v>🔴 Sin evidencia útil</v>
      </c>
      <c r="C21" t="str">
        <v>Cap. 7</v>
      </c>
    </row>
    <row r="22">
      <c r="A22" t="str">
        <v>Glutamina</v>
      </c>
      <c r="B22" t="str">
        <v>🔴 Sin evidencia útil</v>
      </c>
      <c r="C22" t="str">
        <v>Cap. 7</v>
      </c>
    </row>
    <row r="23">
      <c r="A23" t="str">
        <v>Quemador termogénico</v>
      </c>
      <c r="B23" t="str">
        <v>🔴 Sin evidencia</v>
      </c>
      <c r="C23" t="str">
        <v>Cap. 1</v>
      </c>
    </row>
    <row r="24">
      <c r="A24" t="str">
        <v>Testosterone booster</v>
      </c>
      <c r="B24" t="str">
        <v>🔴 Sin evidencia</v>
      </c>
      <c r="C24" t="str">
        <v>Cap. 1</v>
      </c>
    </row>
    <row r="25">
      <c r="A25" t="str">
        <v/>
      </c>
    </row>
    <row r="26">
      <c r="A26" t="str">
        <v>Datos NO se envían a ningún servidor. Esta plantilla es 100% offline.</v>
      </c>
    </row>
    <row r="27">
      <c r="A27" t="str">
        <v>Fuente: FORJA — Suplementación Efectiva. forjalibros.com/libros/suplementacion-efectiva/</v>
      </c>
    </row>
  </sheetData>
  <ignoredErrors>
    <ignoredError numberStoredAsText="1" sqref="A1:C2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FORJA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Inventario</vt:lpstr>
      <vt:lpstr>Resumen</vt:lpstr>
      <vt:lpstr>Protocolo optimizado</vt:lpstr>
      <vt:lpstr>Instrucciones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2026-04-30T14:51:02Z</dcterms:created>
  <dc:creator>FORJA — Biblioteca del Rendimiento Deportivo</dc:creator>
  <dc:subject>Plantilla de auditoría de suplementación</dc:subject>
  <dc:title>Armario de suplementos — FORJA</dc:title>
</cp:coreProperties>
</file>