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Calculadora 1RM" sheetId="2" state="visible" r:id="rId2"/>
    <sheet name="Tracker mesociclo 3+1" sheetId="3" state="visible" r:id="rId3"/>
    <sheet name="Plan 12 semanas" sheetId="4" state="visible" r:id="rId4"/>
    <sheet name="Tracker ciclo" sheetId="5" state="visible" r:id="rId5"/>
    <sheet name="Cuestionario suelo pélvico" sheetId="6" state="visible" r:id="rId6"/>
    <sheet name="Test 1R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color rgb="00666666"/>
      <sz val="10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color rgb="000563C1"/>
      <sz val="11"/>
      <u val="single"/>
    </font>
    <font>
      <sz val="11"/>
    </font>
    <font>
      <b val="1"/>
      <sz val="11"/>
    </font>
    <font>
      <name val="Calibri"/>
      <sz val="10"/>
    </font>
    <font>
      <i val="1"/>
      <color rgb="00555555"/>
      <sz val="10"/>
    </font>
    <font>
      <name val="Calibri"/>
      <b val="1"/>
      <sz val="11"/>
    </font>
    <font>
      <i val="1"/>
      <color rgb="00666666"/>
      <sz val="10"/>
    </font>
    <font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E63946"/>
      </patternFill>
    </fill>
    <fill>
      <patternFill patternType="solid">
        <fgColor rgb="00FCE7E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1" applyAlignment="1" pivotButton="0" quotePrefix="0" xfId="0">
      <alignment vertical="top" wrapText="1"/>
    </xf>
    <xf numFmtId="0" fontId="7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7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8" fillId="3" borderId="0" applyAlignment="1" pivotButton="0" quotePrefix="0" xfId="0">
      <alignment vertical="top" wrapText="1"/>
    </xf>
    <xf numFmtId="0" fontId="6" fillId="0" borderId="1" pivotButton="0" quotePrefix="0" xfId="0"/>
    <xf numFmtId="0" fontId="9" fillId="0" borderId="0" pivotButton="0" quotePrefix="0" xfId="0"/>
    <xf numFmtId="0" fontId="10" fillId="3" borderId="0" applyAlignment="1" pivotButton="0" quotePrefix="0" xfId="0">
      <alignment horizontal="left" vertical="center"/>
    </xf>
    <xf numFmtId="0" fontId="11" fillId="0" borderId="1" pivotButton="0" quotePrefix="0" xfId="0"/>
    <xf numFmtId="0" fontId="0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lculadora 1RM'!A1" TargetMode="External" Id="rId1" /><Relationship Type="http://schemas.openxmlformats.org/officeDocument/2006/relationships/hyperlink" Target="#'Tracker mesociclo 3+1'!A1" TargetMode="External" Id="rId2" /><Relationship Type="http://schemas.openxmlformats.org/officeDocument/2006/relationships/hyperlink" Target="#'Plan 12 semanas'!A1" TargetMode="External" Id="rId3" /><Relationship Type="http://schemas.openxmlformats.org/officeDocument/2006/relationships/hyperlink" Target="#'Tracker ciclo'!A1" TargetMode="External" Id="rId4" /><Relationship Type="http://schemas.openxmlformats.org/officeDocument/2006/relationships/hyperlink" Target="#'Cuestionario suelo p&#233;lvico'!A1" TargetMode="External" Id="rId5" /><Relationship Type="http://schemas.openxmlformats.org/officeDocument/2006/relationships/hyperlink" Target="#'Test 1RM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</cols>
  <sheetData>
    <row r="1" ht="26" customHeight="1">
      <c r="A1" s="1" t="inlineStr">
        <is>
          <t>Plantillas descargables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5" ht="24" customHeight="1">
      <c r="A5" s="4" t="inlineStr">
        <is>
          <t>Plantilla</t>
        </is>
      </c>
      <c r="B5" s="4" t="inlineStr">
        <is>
          <t>Descripción</t>
        </is>
      </c>
    </row>
    <row r="6" ht="30" customHeight="1">
      <c r="A6" s="5" t="inlineStr">
        <is>
          <t>Calculadora 1RM</t>
        </is>
      </c>
      <c r="B6" s="6" t="inlineStr">
        <is>
          <t>Estima tu 1RM a partir de carga × repeticiones con las cuatro fórmulas del libro (Epley, Brzycki, Lander, O'Conner) y consulta los % de carga para programación. Incluye el aviso del cap. 5: la estimación sale alta.</t>
        </is>
      </c>
    </row>
    <row r="7" ht="30" customHeight="1">
      <c r="A7" s="5" t="inlineStr">
        <is>
          <t>Tracker mesociclo 3+1</t>
        </is>
      </c>
      <c r="B7" s="6" t="inlineStr">
        <is>
          <t>Plantilla de 4 semanas para el modelo 3+1 (3 carga + 1 descarga). Usa también para 2+1 ignorando una semana.</t>
        </is>
      </c>
    </row>
    <row r="8" ht="30" customHeight="1">
      <c r="A8" s="5" t="inlineStr">
        <is>
          <t>Plan 12 semanas</t>
        </is>
      </c>
      <c r="B8" s="6" t="inlineStr">
        <is>
          <t>Bloques acumulación (1-4) → intensificación (5-8) → peaking (9-12) con volumen e intensidad por semana.</t>
        </is>
      </c>
    </row>
    <row r="9" ht="30" customHeight="1">
      <c r="A9" s="5" t="inlineStr">
        <is>
          <t>Tracker ciclo</t>
        </is>
      </c>
      <c r="B9" s="6" t="inlineStr">
        <is>
          <t>Cuadrícula semana × fase del ciclo × volumen modulado × notas. Reutilizable cada mesociclo.</t>
        </is>
      </c>
    </row>
    <row r="10" ht="30" customHeight="1">
      <c r="A10" s="5" t="inlineStr">
        <is>
          <t>Cuestionario suelo pélvico</t>
        </is>
      </c>
      <c r="B10" s="6" t="inlineStr">
        <is>
          <t>4 preguntas de cribado para detectar disfunción y decidir si necesitas fisioterapia pélvica antes de levantar pesado.</t>
        </is>
      </c>
    </row>
    <row r="11" ht="30" customHeight="1">
      <c r="A11" s="5" t="inlineStr">
        <is>
          <t>Test 1RM</t>
        </is>
      </c>
      <c r="B11" s="6" t="inlineStr">
        <is>
          <t>Registro de 1RM de los 4 grandes (sentadilla, peso muerto, banca, militar) antes/después de cada bloque de 12 semanas.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6" customHeight="1">
      <c r="A1" s="1" t="inlineStr">
        <is>
          <t>Calculadora 1RM y % de cargas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Introduce carga y repeticiones realizadas y la hoja aplica las cuatro fórmulas del libro: Epley = carga × (1 + reps/30); Brzycki = carga × 36 / (37 − reps); Lander = 100 × carga / (101,3 − 2,67123 × reps); O'Conner = carga × (1 + 0,025 × reps). Lee el aviso de debajo antes de programar con el resultado.</t>
        </is>
      </c>
    </row>
    <row r="5" ht="24" customHeight="1">
      <c r="A5" s="4" t="inlineStr">
        <is>
          <t>Ejercicio</t>
        </is>
      </c>
      <c r="B5" s="4" t="inlineStr">
        <is>
          <t>Carga (kg)</t>
        </is>
      </c>
      <c r="C5" s="4" t="inlineStr">
        <is>
          <t>Reps</t>
        </is>
      </c>
      <c r="D5" s="4" t="inlineStr">
        <is>
          <t>Epley (kg)</t>
        </is>
      </c>
      <c r="E5" s="4" t="inlineStr">
        <is>
          <t>Brzycki (kg)</t>
        </is>
      </c>
      <c r="F5" s="4" t="inlineStr">
        <is>
          <t>Lander (kg)</t>
        </is>
      </c>
      <c r="G5" s="4" t="inlineStr">
        <is>
          <t>O'Conner (kg)</t>
        </is>
      </c>
      <c r="H5" s="4" t="inlineStr">
        <is>
          <t>Media (kg)</t>
        </is>
      </c>
    </row>
    <row r="6">
      <c r="A6" s="7" t="inlineStr">
        <is>
          <t>Sentadilla trasera</t>
        </is>
      </c>
      <c r="B6" s="8" t="n"/>
      <c r="C6" s="8" t="n"/>
      <c r="D6" s="9">
        <f>IF(OR($B6="",$C6=""),"",$B6*(1+$C6/30))</f>
        <v/>
      </c>
      <c r="E6" s="9">
        <f>IF(OR($B6="",$C6=""),"",IFERROR($B6*36/(37-$C6),""))</f>
        <v/>
      </c>
      <c r="F6" s="9">
        <f>IF(OR($B6="",$C6=""),"",IFERROR(100*$B6/(101.3-2.67123*$C6),""))</f>
        <v/>
      </c>
      <c r="G6" s="9">
        <f>IF(OR($B6="",$C6=""),"",$B6*(1+0.025*$C6))</f>
        <v/>
      </c>
      <c r="H6" s="10">
        <f>IF(OR($B6="",$C6=""),"",AVERAGE($D6:$G6))</f>
        <v/>
      </c>
    </row>
    <row r="7">
      <c r="A7" s="7" t="inlineStr">
        <is>
          <t>Peso muerto</t>
        </is>
      </c>
      <c r="B7" s="8" t="n"/>
      <c r="C7" s="8" t="n"/>
      <c r="D7" s="9">
        <f>IF(OR($B7="",$C7=""),"",$B7*(1+$C7/30))</f>
        <v/>
      </c>
      <c r="E7" s="9">
        <f>IF(OR($B7="",$C7=""),"",IFERROR($B7*36/(37-$C7),""))</f>
        <v/>
      </c>
      <c r="F7" s="9">
        <f>IF(OR($B7="",$C7=""),"",IFERROR(100*$B7/(101.3-2.67123*$C7),""))</f>
        <v/>
      </c>
      <c r="G7" s="9">
        <f>IF(OR($B7="",$C7=""),"",$B7*(1+0.025*$C7))</f>
        <v/>
      </c>
      <c r="H7" s="10">
        <f>IF(OR($B7="",$C7=""),"",AVERAGE($D7:$G7))</f>
        <v/>
      </c>
    </row>
    <row r="8">
      <c r="A8" s="7" t="inlineStr">
        <is>
          <t>Press banca</t>
        </is>
      </c>
      <c r="B8" s="8" t="n"/>
      <c r="C8" s="8" t="n"/>
      <c r="D8" s="9">
        <f>IF(OR($B8="",$C8=""),"",$B8*(1+$C8/30))</f>
        <v/>
      </c>
      <c r="E8" s="9">
        <f>IF(OR($B8="",$C8=""),"",IFERROR($B8*36/(37-$C8),""))</f>
        <v/>
      </c>
      <c r="F8" s="9">
        <f>IF(OR($B8="",$C8=""),"",IFERROR(100*$B8/(101.3-2.67123*$C8),""))</f>
        <v/>
      </c>
      <c r="G8" s="9">
        <f>IF(OR($B8="",$C8=""),"",$B8*(1+0.025*$C8))</f>
        <v/>
      </c>
      <c r="H8" s="10">
        <f>IF(OR($B8="",$C8=""),"",AVERAGE($D8:$G8))</f>
        <v/>
      </c>
    </row>
    <row r="9">
      <c r="A9" s="7" t="inlineStr">
        <is>
          <t>Press militar</t>
        </is>
      </c>
      <c r="B9" s="8" t="n"/>
      <c r="C9" s="8" t="n"/>
      <c r="D9" s="9">
        <f>IF(OR($B9="",$C9=""),"",$B9*(1+$C9/30))</f>
        <v/>
      </c>
      <c r="E9" s="9">
        <f>IF(OR($B9="",$C9=""),"",IFERROR($B9*36/(37-$C9),""))</f>
        <v/>
      </c>
      <c r="F9" s="9">
        <f>IF(OR($B9="",$C9=""),"",IFERROR(100*$B9/(101.3-2.67123*$C9),""))</f>
        <v/>
      </c>
      <c r="G9" s="9">
        <f>IF(OR($B9="",$C9=""),"",$B9*(1+0.025*$C9))</f>
        <v/>
      </c>
      <c r="H9" s="10">
        <f>IF(OR($B9="",$C9=""),"",AVERAGE($D9:$G9))</f>
        <v/>
      </c>
    </row>
    <row r="11" ht="22" customHeight="1">
      <c r="A11" s="11" t="inlineStr">
        <is>
          <t>Antes de programar con este número — lo que dice el capítulo 5</t>
        </is>
      </c>
    </row>
    <row r="12" ht="32" customHeight="1">
      <c r="A12" s="12" t="inlineStr">
        <is>
          <t>La estimación sale alta. En mujeres, el 1RM calculado a partir de un test submáximo sobrestima el 1RM real con más frecuencia que en hombres. Trata las cuatro cifras de arriba como un techo orientativo, no como tu 1RM.</t>
        </is>
      </c>
    </row>
    <row r="13" ht="32" customHeight="1">
      <c r="A13" s="12" t="inlineStr">
        <is>
          <t>Manda el RPE, no el porcentaje. Si la hoja marca 85 % y ese peso te sale a RPE 9,5 con la barra frenándose, la carga buena es la del RPE prescrito: el porcentaje se derivó de un 1RM que venía inflado de origen.</t>
        </is>
      </c>
    </row>
    <row r="14" ht="32" customHeight="1">
      <c r="A14" s="12" t="inlineStr">
        <is>
          <t>Cuanto más larga la serie de partida, mayor el sesgo. Estimar desde ocho o diez repeticiones lo amplifica; desde dos o tres a RPE 8-9 lo reduce bastante. Si el bloque va a trabajar por encima del 85 %, ese 100 % de referencia sale de un test real (hoja «Test 1RM»), no de esta calculadora.</t>
        </is>
      </c>
    </row>
    <row r="17" ht="24" customHeight="1">
      <c r="A17" s="4" t="inlineStr">
        <is>
          <t>% de 1RM</t>
        </is>
      </c>
      <c r="B17" s="4" t="inlineStr">
        <is>
          <t>Reps típicas</t>
        </is>
      </c>
      <c r="C17" s="4" t="inlineStr">
        <is>
          <t>Uso</t>
        </is>
      </c>
    </row>
    <row r="18">
      <c r="A18" s="13" t="inlineStr">
        <is>
          <t>100%</t>
        </is>
      </c>
      <c r="B18" s="13" t="inlineStr">
        <is>
          <t>1</t>
        </is>
      </c>
      <c r="C18" s="13" t="inlineStr">
        <is>
          <t>Test 1RM</t>
        </is>
      </c>
    </row>
    <row r="19">
      <c r="A19" s="13" t="inlineStr">
        <is>
          <t>90-95%</t>
        </is>
      </c>
      <c r="B19" s="13" t="inlineStr">
        <is>
          <t>2-4</t>
        </is>
      </c>
      <c r="C19" s="13" t="inlineStr">
        <is>
          <t>Fuerza máxima</t>
        </is>
      </c>
    </row>
    <row r="20">
      <c r="A20" s="13" t="inlineStr">
        <is>
          <t>80-90%</t>
        </is>
      </c>
      <c r="B20" s="13" t="inlineStr">
        <is>
          <t>4-6</t>
        </is>
      </c>
      <c r="C20" s="13" t="inlineStr">
        <is>
          <t>Fuerza</t>
        </is>
      </c>
    </row>
    <row r="21">
      <c r="A21" s="13" t="inlineStr">
        <is>
          <t>70-80%</t>
        </is>
      </c>
      <c r="B21" s="13" t="inlineStr">
        <is>
          <t>6-10</t>
        </is>
      </c>
      <c r="C21" s="13" t="inlineStr">
        <is>
          <t>Hipertrofia con fuerza</t>
        </is>
      </c>
    </row>
    <row r="22">
      <c r="A22" s="13" t="inlineStr">
        <is>
          <t>60-70%</t>
        </is>
      </c>
      <c r="B22" s="13" t="inlineStr">
        <is>
          <t>10-15</t>
        </is>
      </c>
      <c r="C22" s="13" t="inlineStr">
        <is>
          <t>Hipertrofia volumen</t>
        </is>
      </c>
    </row>
    <row r="23">
      <c r="A23" s="13" t="inlineStr">
        <is>
          <t>&lt;60%</t>
        </is>
      </c>
      <c r="B23" s="13" t="inlineStr">
        <is>
          <t>&gt;15</t>
        </is>
      </c>
      <c r="C23" s="13" t="inlineStr">
        <is>
          <t>Resistencia muscular</t>
        </is>
      </c>
    </row>
    <row r="25">
      <c r="A25" s="14" t="inlineStr">
        <is>
          <t>Los porcentajes de esta tabla se calculan sobre un 1RM real. Sobre uno estimado se comportan como un porcentaje mayor; en programas tipo 5/3/1 el libro trabaja además sobre el training max, que es el 85 % de esa cifra (caps. 6 y 8).</t>
        </is>
      </c>
    </row>
  </sheetData>
  <mergeCells count="4">
    <mergeCell ref="A12:H12"/>
    <mergeCell ref="A13:H13"/>
    <mergeCell ref="A11:H11"/>
    <mergeCell ref="A14:H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30" customWidth="1" min="6" max="6"/>
  </cols>
  <sheetData>
    <row r="1" ht="26" customHeight="1">
      <c r="A1" s="1" t="inlineStr">
        <is>
          <t>Tracker mesociclo 3+1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Registra series × repeticiones × RPE de los ejercicios principales en cada semana. La 4ª semana es descarga (volumen al 50%, intensidad 65-70%).</t>
        </is>
      </c>
    </row>
    <row r="5">
      <c r="A5" s="15" t="inlineStr">
        <is>
          <t>Mesociclo nº ___</t>
        </is>
      </c>
    </row>
    <row r="6">
      <c r="A6" s="15" t="inlineStr">
        <is>
          <t xml:space="preserve">Fechas (de — a):  </t>
        </is>
      </c>
    </row>
    <row r="7">
      <c r="A7" s="15" t="inlineStr">
        <is>
          <t xml:space="preserve">Fase del ciclo predominante:  </t>
        </is>
      </c>
    </row>
    <row r="9" ht="24" customHeight="1">
      <c r="A9" s="4" t="inlineStr">
        <is>
          <t>Ejercicio</t>
        </is>
      </c>
      <c r="B9" s="4" t="inlineStr">
        <is>
          <t>Sem 1 (carga)</t>
        </is>
      </c>
      <c r="C9" s="4" t="inlineStr">
        <is>
          <t>Sem 2 (carga)</t>
        </is>
      </c>
      <c r="D9" s="4" t="inlineStr">
        <is>
          <t>Sem 3 (carga)</t>
        </is>
      </c>
      <c r="E9" s="4" t="inlineStr">
        <is>
          <t>Sem 4 (deload)</t>
        </is>
      </c>
      <c r="F9" s="4" t="inlineStr">
        <is>
          <t>Notas</t>
        </is>
      </c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18" customWidth="1" min="4" max="4"/>
    <col width="8" customWidth="1" min="5" max="5"/>
    <col width="32" customWidth="1" min="6" max="6"/>
  </cols>
  <sheetData>
    <row r="1" ht="26" customHeight="1">
      <c r="A1" s="1" t="inlineStr">
        <is>
          <t>Plan periodización 12 semanas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Tres bloques de 4 semanas: acumulación → intensificación → peaking. Anota volumen total (series semanales por grupo) y RPE objetivo.</t>
        </is>
      </c>
    </row>
    <row r="5" ht="24" customHeight="1">
      <c r="A5" s="4" t="inlineStr">
        <is>
          <t>Semana</t>
        </is>
      </c>
      <c r="B5" s="4" t="inlineStr">
        <is>
          <t>Bloque</t>
        </is>
      </c>
      <c r="C5" s="4" t="inlineStr">
        <is>
          <t>Volumen objetivo</t>
        </is>
      </c>
      <c r="D5" s="4" t="inlineStr">
        <is>
          <t>Intensidad (%1RM)</t>
        </is>
      </c>
      <c r="E5" s="4" t="inlineStr">
        <is>
          <t>RPE</t>
        </is>
      </c>
      <c r="F5" s="4" t="inlineStr">
        <is>
          <t>Foco</t>
        </is>
      </c>
    </row>
    <row r="6">
      <c r="A6" s="13" t="n">
        <v>1</v>
      </c>
      <c r="B6" s="7" t="inlineStr">
        <is>
          <t>Acumulación</t>
        </is>
      </c>
      <c r="C6" s="13" t="inlineStr">
        <is>
          <t>10-14 series/grupo</t>
        </is>
      </c>
      <c r="D6" s="13" t="inlineStr">
        <is>
          <t>65-75%</t>
        </is>
      </c>
      <c r="E6" s="13" t="inlineStr">
        <is>
          <t>6-7</t>
        </is>
      </c>
      <c r="F6" s="13" t="inlineStr">
        <is>
          <t>Volumen alto, técnica</t>
        </is>
      </c>
    </row>
    <row r="7">
      <c r="A7" s="13" t="n">
        <v>2</v>
      </c>
      <c r="B7" s="7" t="inlineStr">
        <is>
          <t>Acumulación</t>
        </is>
      </c>
      <c r="C7" s="13" t="inlineStr">
        <is>
          <t>12-16 series/grupo</t>
        </is>
      </c>
      <c r="D7" s="13" t="inlineStr">
        <is>
          <t>70-78%</t>
        </is>
      </c>
      <c r="E7" s="13" t="inlineStr">
        <is>
          <t>7</t>
        </is>
      </c>
      <c r="F7" s="13" t="inlineStr">
        <is>
          <t>Volumen alto</t>
        </is>
      </c>
    </row>
    <row r="8">
      <c r="A8" s="13" t="n">
        <v>3</v>
      </c>
      <c r="B8" s="7" t="inlineStr">
        <is>
          <t>Acumulación</t>
        </is>
      </c>
      <c r="C8" s="13" t="inlineStr">
        <is>
          <t>14-18 series/grupo</t>
        </is>
      </c>
      <c r="D8" s="13" t="inlineStr">
        <is>
          <t>70-80%</t>
        </is>
      </c>
      <c r="E8" s="13" t="inlineStr">
        <is>
          <t>7-8</t>
        </is>
      </c>
      <c r="F8" s="13" t="inlineStr">
        <is>
          <t>Pico de volumen</t>
        </is>
      </c>
    </row>
    <row r="9">
      <c r="A9" s="13" t="n">
        <v>4</v>
      </c>
      <c r="B9" s="7" t="inlineStr">
        <is>
          <t>Descarga</t>
        </is>
      </c>
      <c r="C9" s="13" t="inlineStr">
        <is>
          <t>50% volumen</t>
        </is>
      </c>
      <c r="D9" s="13" t="inlineStr">
        <is>
          <t>65-70%</t>
        </is>
      </c>
      <c r="E9" s="13" t="inlineStr">
        <is>
          <t>5-6</t>
        </is>
      </c>
      <c r="F9" s="13" t="inlineStr">
        <is>
          <t>Recuperación</t>
        </is>
      </c>
    </row>
    <row r="10">
      <c r="A10" s="13" t="n">
        <v>5</v>
      </c>
      <c r="B10" s="7" t="inlineStr">
        <is>
          <t>Intensificación</t>
        </is>
      </c>
      <c r="C10" s="13" t="inlineStr">
        <is>
          <t>10-12 series/grupo</t>
        </is>
      </c>
      <c r="D10" s="13" t="inlineStr">
        <is>
          <t>78-85%</t>
        </is>
      </c>
      <c r="E10" s="13" t="inlineStr">
        <is>
          <t>7-8</t>
        </is>
      </c>
      <c r="F10" s="13" t="inlineStr">
        <is>
          <t>Reducción volumen, sube carga</t>
        </is>
      </c>
    </row>
    <row r="11">
      <c r="A11" s="13" t="n">
        <v>6</v>
      </c>
      <c r="B11" s="7" t="inlineStr">
        <is>
          <t>Intensificación</t>
        </is>
      </c>
      <c r="C11" s="13" t="inlineStr">
        <is>
          <t>10-12 series/grupo</t>
        </is>
      </c>
      <c r="D11" s="13" t="inlineStr">
        <is>
          <t>80-87%</t>
        </is>
      </c>
      <c r="E11" s="13" t="inlineStr">
        <is>
          <t>8</t>
        </is>
      </c>
      <c r="F11" s="13" t="inlineStr">
        <is>
          <t>Carga alta</t>
        </is>
      </c>
    </row>
    <row r="12">
      <c r="A12" s="13" t="n">
        <v>7</v>
      </c>
      <c r="B12" s="7" t="inlineStr">
        <is>
          <t>Intensificación</t>
        </is>
      </c>
      <c r="C12" s="13" t="inlineStr">
        <is>
          <t>8-10 series/grupo</t>
        </is>
      </c>
      <c r="D12" s="13" t="inlineStr">
        <is>
          <t>82-88%</t>
        </is>
      </c>
      <c r="E12" s="13" t="inlineStr">
        <is>
          <t>8-9</t>
        </is>
      </c>
      <c r="F12" s="13" t="inlineStr">
        <is>
          <t>Pico intensidad</t>
        </is>
      </c>
    </row>
    <row r="13">
      <c r="A13" s="13" t="n">
        <v>8</v>
      </c>
      <c r="B13" s="7" t="inlineStr">
        <is>
          <t>Descarga</t>
        </is>
      </c>
      <c r="C13" s="13" t="inlineStr">
        <is>
          <t>50% volumen</t>
        </is>
      </c>
      <c r="D13" s="13" t="inlineStr">
        <is>
          <t>70%</t>
        </is>
      </c>
      <c r="E13" s="13" t="inlineStr">
        <is>
          <t>5-6</t>
        </is>
      </c>
      <c r="F13" s="13" t="inlineStr">
        <is>
          <t>Recuperación</t>
        </is>
      </c>
    </row>
    <row r="14">
      <c r="A14" s="13" t="n">
        <v>9</v>
      </c>
      <c r="B14" s="7" t="inlineStr">
        <is>
          <t>Peaking</t>
        </is>
      </c>
      <c r="C14" s="13" t="inlineStr">
        <is>
          <t>6-8 series/grupo</t>
        </is>
      </c>
      <c r="D14" s="13" t="inlineStr">
        <is>
          <t>85-90%</t>
        </is>
      </c>
      <c r="E14" s="13" t="inlineStr">
        <is>
          <t>8-9</t>
        </is>
      </c>
      <c r="F14" s="13" t="inlineStr">
        <is>
          <t>Singles y dobles</t>
        </is>
      </c>
    </row>
    <row r="15">
      <c r="A15" s="13" t="n">
        <v>10</v>
      </c>
      <c r="B15" s="7" t="inlineStr">
        <is>
          <t>Peaking</t>
        </is>
      </c>
      <c r="C15" s="13" t="inlineStr">
        <is>
          <t>5-7 series/grupo</t>
        </is>
      </c>
      <c r="D15" s="13" t="inlineStr">
        <is>
          <t>88-92%</t>
        </is>
      </c>
      <c r="E15" s="13" t="inlineStr">
        <is>
          <t>9</t>
        </is>
      </c>
      <c r="F15" s="13" t="inlineStr">
        <is>
          <t>Carga máxima programada</t>
        </is>
      </c>
    </row>
    <row r="16">
      <c r="A16" s="13" t="n">
        <v>11</v>
      </c>
      <c r="B16" s="7" t="inlineStr">
        <is>
          <t>Peaking</t>
        </is>
      </c>
      <c r="C16" s="13" t="inlineStr">
        <is>
          <t>4-6 series/grupo</t>
        </is>
      </c>
      <c r="D16" s="13" t="inlineStr">
        <is>
          <t>90-95%</t>
        </is>
      </c>
      <c r="E16" s="13" t="inlineStr">
        <is>
          <t>9</t>
        </is>
      </c>
      <c r="F16" s="13" t="inlineStr">
        <is>
          <t>Apertura test</t>
        </is>
      </c>
    </row>
    <row r="17">
      <c r="A17" s="13" t="n">
        <v>12</v>
      </c>
      <c r="B17" s="7" t="inlineStr">
        <is>
          <t>Test</t>
        </is>
      </c>
      <c r="C17" s="13" t="inlineStr">
        <is>
          <t>Test 1RM</t>
        </is>
      </c>
      <c r="D17" s="13" t="inlineStr">
        <is>
          <t>100%</t>
        </is>
      </c>
      <c r="E17" s="13" t="inlineStr">
        <is>
          <t>10</t>
        </is>
      </c>
      <c r="F17" s="13" t="inlineStr">
        <is>
          <t>Test de los 4 grandes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4" customWidth="1" min="4" max="4"/>
    <col width="24" customWidth="1" min="5" max="5"/>
    <col width="30" customWidth="1" min="6" max="6"/>
  </cols>
  <sheetData>
    <row r="1" ht="26" customHeight="1">
      <c r="A1" s="1" t="inlineStr">
        <is>
          <t>Tracker fase del ciclo + entrenamiento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Modula volumen e intensidad según la fase. Folicular: tolera más volumen e intensidad. Lútea: prioriza técnica y volumen moderado. Menstruación: ajusta a sensaciones.</t>
        </is>
      </c>
    </row>
    <row r="5" ht="24" customHeight="1">
      <c r="A5" s="4" t="inlineStr">
        <is>
          <t>Semana ciclo</t>
        </is>
      </c>
      <c r="B5" s="4" t="inlineStr">
        <is>
          <t>Día ciclo</t>
        </is>
      </c>
      <c r="C5" s="4" t="inlineStr">
        <is>
          <t>Fase</t>
        </is>
      </c>
      <c r="D5" s="4" t="inlineStr">
        <is>
          <t>Modulación volumen</t>
        </is>
      </c>
      <c r="E5" s="4" t="inlineStr">
        <is>
          <t>Modulación intensidad</t>
        </is>
      </c>
      <c r="F5" s="4" t="inlineStr">
        <is>
          <t>Síntomas / energía</t>
        </is>
      </c>
    </row>
    <row r="6">
      <c r="A6" s="16" t="inlineStr">
        <is>
          <t>Días 1-5</t>
        </is>
      </c>
      <c r="B6" s="8" t="n"/>
      <c r="C6" s="8" t="n"/>
      <c r="D6" s="8" t="n"/>
      <c r="E6" s="8" t="n"/>
      <c r="F6" s="8" t="n"/>
    </row>
    <row r="7">
      <c r="A7" s="16" t="inlineStr">
        <is>
          <t>Días 6-13</t>
        </is>
      </c>
      <c r="B7" s="8" t="n"/>
      <c r="C7" s="8" t="n"/>
      <c r="D7" s="8" t="n"/>
      <c r="E7" s="8" t="n"/>
      <c r="F7" s="8" t="n"/>
    </row>
    <row r="8">
      <c r="A8" s="16" t="inlineStr">
        <is>
          <t>Día 14</t>
        </is>
      </c>
      <c r="B8" s="8" t="n"/>
      <c r="C8" s="8" t="n"/>
      <c r="D8" s="8" t="n"/>
      <c r="E8" s="8" t="n"/>
      <c r="F8" s="8" t="n"/>
    </row>
    <row r="9">
      <c r="A9" s="16" t="inlineStr">
        <is>
          <t>Días 15-21</t>
        </is>
      </c>
      <c r="B9" s="8" t="n"/>
      <c r="C9" s="8" t="n"/>
      <c r="D9" s="8" t="n"/>
      <c r="E9" s="8" t="n"/>
      <c r="F9" s="8" t="n"/>
    </row>
    <row r="10">
      <c r="A10" s="16" t="inlineStr">
        <is>
          <t>Días 22-28</t>
        </is>
      </c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72" customWidth="1" min="1" max="1"/>
    <col width="12" customWidth="1" min="2" max="2"/>
    <col width="46" customWidth="1" min="3" max="3"/>
    <col width="26" customWidth="1" min="4" max="4"/>
  </cols>
  <sheetData>
    <row r="1" ht="26" customHeight="1">
      <c r="A1" s="1" t="inlineStr">
        <is>
          <t>Cuestionario de cribado suelo pélvico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Las cuatro preguntas del capítulo 3, para responder por escrito. Con uno o más síes, valora cita con fisioterapeuta pélvica antes de seguir levantando pesado o programar Valsalva; con tres o cuatro, congela la progresión de cargas hasta la valoración.</t>
        </is>
      </c>
    </row>
    <row r="5" ht="24" customHeight="1">
      <c r="A5" s="4" t="inlineStr">
        <is>
          <t>Pregunta</t>
        </is>
      </c>
      <c r="B5" s="4" t="inlineStr">
        <is>
          <t>Sí / No</t>
        </is>
      </c>
      <c r="C5" s="4" t="inlineStr">
        <is>
          <t>Qué sugiere</t>
        </is>
      </c>
      <c r="D5" s="4" t="inlineStr">
        <is>
          <t>Notas</t>
        </is>
      </c>
    </row>
    <row r="6" ht="44" customHeight="1">
      <c r="A6" s="17" t="inlineStr">
        <is>
          <t>1. ¿Pierdes orina al toser, estornudar, saltar a la comba o levantar peso considerable?</t>
        </is>
      </c>
      <c r="B6" s="8" t="n"/>
      <c r="C6" s="18" t="inlineStr">
        <is>
          <t>Componente de hipotonía o mala coordinación del cilindro de presión.</t>
        </is>
      </c>
      <c r="D6" s="8" t="n"/>
    </row>
    <row r="7" ht="44" customHeight="1">
      <c r="A7" s="17" t="inlineStr">
        <is>
          <t>2. ¿Sientes dolor, escozor o molestia en la zona vaginal o perineal durante o después de entrenar piernas, especialmente sentadillas profundas?</t>
        </is>
      </c>
      <c r="B7" s="8" t="n"/>
      <c r="C7" s="18" t="inlineStr">
        <is>
          <t>Posible hipertonía o sobrecarga; revisar técnica y tono antes de subir cargas.</t>
        </is>
      </c>
      <c r="D7" s="8" t="n"/>
    </row>
    <row r="8" ht="44" customHeight="1">
      <c r="A8" s="17" t="inlineStr">
        <is>
          <t>3. ¿Notas una sensación de «peso», «bulto» o algo que «se cae» al final del día, sobre todo si has estado de pie o has entrenado pierna?</t>
        </is>
      </c>
      <c r="B8" s="8" t="n"/>
      <c r="C8" s="18" t="inlineStr">
        <is>
          <t>Sospecha de prolapso. Diagnóstico ginecológico antes de seguir con cargas pesadas.</t>
        </is>
      </c>
      <c r="D8" s="8" t="n"/>
    </row>
    <row r="9" ht="44" customHeight="1">
      <c r="A9" s="17" t="inlineStr">
        <is>
          <t>4. ¿Tienes urgencia urinaria frecuente, o levantas más de una vez por la noche para orinar sin haber bebido de más?</t>
        </is>
      </c>
      <c r="B9" s="8" t="n"/>
      <c r="C9" s="18" t="inlineStr">
        <is>
          <t>Disfunción de vejiga relacionada con el suelo pélvico; valoración urológica recomendable.</t>
        </is>
      </c>
      <c r="D9" s="8" t="n"/>
    </row>
    <row r="11">
      <c r="A11" s="14" t="inlineStr">
        <is>
          <t>Lleva las cuatro respuestas por escrito a la consulta, junto con el ejercicio donde aparece el síntoma, la carga exacta, la repetición en la que se produce y el patrón respiratorio que usabas.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0" customWidth="1" min="6" max="6"/>
    <col width="10" customWidth="1" min="7" max="7"/>
  </cols>
  <sheetData>
    <row r="1" ht="26" customHeight="1">
      <c r="A1" s="1" t="inlineStr">
        <is>
          <t>Test 1RM — 4 grandes</t>
        </is>
      </c>
    </row>
    <row r="2">
      <c r="A2" s="2" t="inlineStr">
        <is>
          <t>Fuerza Femenina  ·  FORJA — Biblioteca del Rendimiento Deportivo</t>
        </is>
      </c>
    </row>
    <row r="3" ht="30" customHeight="1">
      <c r="A3" s="3" t="inlineStr">
        <is>
          <t>Registra el 1RM al inicio y al final de cada bloque de 12 semanas. La diferencia (kg y %) es tu progreso real.</t>
        </is>
      </c>
    </row>
    <row r="5" ht="24" customHeight="1">
      <c r="A5" s="4" t="inlineStr">
        <is>
          <t>Ejercicio</t>
        </is>
      </c>
      <c r="B5" s="4" t="inlineStr">
        <is>
          <t>1RM inicial (kg)</t>
        </is>
      </c>
      <c r="C5" s="4" t="inlineStr">
        <is>
          <t>Fecha test inicial</t>
        </is>
      </c>
      <c r="D5" s="4" t="inlineStr">
        <is>
          <t>1RM final (kg)</t>
        </is>
      </c>
      <c r="E5" s="4" t="inlineStr">
        <is>
          <t>Fecha test final</t>
        </is>
      </c>
      <c r="F5" s="4" t="inlineStr">
        <is>
          <t>Δ kg</t>
        </is>
      </c>
      <c r="G5" s="4" t="inlineStr">
        <is>
          <t>Δ %</t>
        </is>
      </c>
    </row>
    <row r="6">
      <c r="A6" s="7" t="inlineStr">
        <is>
          <t>Sentadilla trasera</t>
        </is>
      </c>
      <c r="B6" s="8" t="n"/>
      <c r="C6" s="8" t="n"/>
      <c r="D6" s="8" t="n"/>
      <c r="E6" s="8" t="n"/>
      <c r="F6" s="9">
        <f>D6-B6</f>
        <v/>
      </c>
      <c r="G6" s="19">
        <f>IFERROR((D6-B6)/B6,"")</f>
        <v/>
      </c>
    </row>
    <row r="7">
      <c r="A7" s="7" t="inlineStr">
        <is>
          <t>Peso muerto</t>
        </is>
      </c>
      <c r="B7" s="8" t="n"/>
      <c r="C7" s="8" t="n"/>
      <c r="D7" s="8" t="n"/>
      <c r="E7" s="8" t="n"/>
      <c r="F7" s="9">
        <f>D7-B7</f>
        <v/>
      </c>
      <c r="G7" s="19">
        <f>IFERROR((D7-B7)/B7,"")</f>
        <v/>
      </c>
    </row>
    <row r="8">
      <c r="A8" s="7" t="inlineStr">
        <is>
          <t>Press banca</t>
        </is>
      </c>
      <c r="B8" s="8" t="n"/>
      <c r="C8" s="8" t="n"/>
      <c r="D8" s="8" t="n"/>
      <c r="E8" s="8" t="n"/>
      <c r="F8" s="9">
        <f>D8-B8</f>
        <v/>
      </c>
      <c r="G8" s="19">
        <f>IFERROR((D8-B8)/B8,"")</f>
        <v/>
      </c>
    </row>
    <row r="9">
      <c r="A9" s="7" t="inlineStr">
        <is>
          <t>Press militar</t>
        </is>
      </c>
      <c r="B9" s="8" t="n"/>
      <c r="C9" s="8" t="n"/>
      <c r="D9" s="8" t="n"/>
      <c r="E9" s="8" t="n"/>
      <c r="F9" s="9">
        <f>D9-B9</f>
        <v/>
      </c>
      <c r="G9" s="19">
        <f>IFERROR((D9-B9)/B9,"")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2026-08-06T06:12:41Z</dcterms:created>
  <dcterms:modified xsi:type="dcterms:W3CDTF">2026-08-06T06:12:41Z</dcterms:modified>
</cp:coreProperties>
</file>